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9g\高齢介護課\04 地域支援担当\【令和6年度】\04170_包括的支援事業（第一）\120_地域包括支援センター（第二）\07_包括設立・移転関係【05】\積善会（原市北包括）\05_プロポーザル\03_プロポーザル実施\01_実施要領／書類\R6.11.1_起案\"/>
    </mc:Choice>
  </mc:AlternateContent>
  <xr:revisionPtr revIDLastSave="0" documentId="13_ncr:1_{7BC2992F-71F3-46D9-B87F-557B8B680D84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見積金額内訳書" sheetId="1" r:id="rId1"/>
  </sheets>
  <definedNames>
    <definedName name="_xlnm.Print_Area" localSheetId="0">見積金額内訳書!$A$1:$M$40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N36" i="1" l="1"/>
  <c r="N30" i="1"/>
  <c r="N31" i="1"/>
  <c r="N29" i="1"/>
  <c r="N22" i="1"/>
  <c r="N23" i="1"/>
  <c r="N24" i="1"/>
  <c r="N21" i="1"/>
  <c r="N11" i="1"/>
  <c r="N12" i="1"/>
  <c r="N13" i="1"/>
  <c r="N14" i="1"/>
  <c r="N15" i="1"/>
  <c r="N16" i="1"/>
  <c r="N10" i="1"/>
  <c r="K16" i="1" l="1"/>
  <c r="K36" i="1" l="1"/>
  <c r="K30" i="1"/>
  <c r="K31" i="1"/>
  <c r="K29" i="1"/>
  <c r="K22" i="1"/>
  <c r="K23" i="1"/>
  <c r="K24" i="1"/>
  <c r="K21" i="1"/>
  <c r="K13" i="1"/>
  <c r="K14" i="1"/>
  <c r="K15" i="1"/>
  <c r="K10" i="1"/>
  <c r="K17" i="1" l="1"/>
  <c r="K37" i="1"/>
  <c r="K32" i="1"/>
  <c r="K25" i="1"/>
  <c r="J39" i="1" l="1"/>
</calcChain>
</file>

<file path=xl/sharedStrings.xml><?xml version="1.0" encoding="utf-8"?>
<sst xmlns="http://schemas.openxmlformats.org/spreadsheetml/2006/main" count="77" uniqueCount="41">
  <si>
    <t>所 在 地</t>
    <rPh sb="0" eb="1">
      <t>ショ</t>
    </rPh>
    <rPh sb="2" eb="3">
      <t>ザイ</t>
    </rPh>
    <rPh sb="4" eb="5">
      <t>チ</t>
    </rPh>
    <phoneticPr fontId="3"/>
  </si>
  <si>
    <t>費　　目</t>
    <rPh sb="0" eb="1">
      <t>ヒ</t>
    </rPh>
    <rPh sb="3" eb="4">
      <t>メ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</si>
  <si>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</si>
  <si>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</si>
  <si>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摘要</t>
    <rPh sb="0" eb="1">
      <t>テキ</t>
    </rPh>
    <rPh sb="1" eb="2">
      <t>ヨウ</t>
    </rPh>
    <phoneticPr fontId="3"/>
  </si>
  <si>
    <t>代表者氏名</t>
    <rPh sb="0" eb="3">
      <t>ダイヒョウシャ</t>
    </rPh>
    <rPh sb="3" eb="5">
      <t>シメイ</t>
    </rPh>
    <phoneticPr fontId="3"/>
  </si>
  <si>
    <t>式</t>
    <rPh sb="0" eb="1">
      <t>シキ</t>
    </rPh>
    <phoneticPr fontId="2"/>
  </si>
  <si>
    <t>単価(円)</t>
    <rPh sb="0" eb="2">
      <t>タンカ</t>
    </rPh>
    <phoneticPr fontId="2"/>
  </si>
  <si>
    <t>　　　</t>
    <phoneticPr fontId="3"/>
  </si>
  <si>
    <t>計(円)</t>
    <rPh sb="0" eb="1">
      <t>ケイ</t>
    </rPh>
    <rPh sb="2" eb="3">
      <t>エン</t>
    </rPh>
    <phoneticPr fontId="3"/>
  </si>
  <si>
    <t>小計</t>
    <rPh sb="0" eb="2">
      <t>ショウケイ</t>
    </rPh>
    <phoneticPr fontId="3"/>
  </si>
  <si>
    <t>件　名</t>
    <rPh sb="0" eb="1">
      <t>ケン</t>
    </rPh>
    <rPh sb="2" eb="3">
      <t>ナ</t>
    </rPh>
    <phoneticPr fontId="3"/>
  </si>
  <si>
    <t>提案者</t>
    <rPh sb="0" eb="3">
      <t>テイアンシャ</t>
    </rPh>
    <phoneticPr fontId="3"/>
  </si>
  <si>
    <t>法人名</t>
    <rPh sb="0" eb="3">
      <t>ホウジンメイ</t>
    </rPh>
    <phoneticPr fontId="3"/>
  </si>
  <si>
    <t>一般介護予防事業</t>
    <rPh sb="0" eb="6">
      <t>イッパンカイゴヨボウ</t>
    </rPh>
    <rPh sb="6" eb="8">
      <t>ジギョウ</t>
    </rPh>
    <phoneticPr fontId="3"/>
  </si>
  <si>
    <t>認知症予防啓発</t>
    <rPh sb="0" eb="5">
      <t>ニンチショウヨボウ</t>
    </rPh>
    <rPh sb="5" eb="7">
      <t>ケイハツ</t>
    </rPh>
    <phoneticPr fontId="3"/>
  </si>
  <si>
    <t>その他の介護予防普及啓発</t>
    <rPh sb="2" eb="3">
      <t>ホカ</t>
    </rPh>
    <rPh sb="4" eb="8">
      <t>カイゴヨボウ</t>
    </rPh>
    <rPh sb="8" eb="12">
      <t>フキュウケイハツ</t>
    </rPh>
    <phoneticPr fontId="3"/>
  </si>
  <si>
    <t>介護予防普及啓発管理費</t>
    <rPh sb="0" eb="4">
      <t>カイゴヨボウ</t>
    </rPh>
    <rPh sb="4" eb="8">
      <t>フキュウケイハツ</t>
    </rPh>
    <rPh sb="8" eb="10">
      <t>カンリ</t>
    </rPh>
    <rPh sb="10" eb="11">
      <t>ヒ</t>
    </rPh>
    <phoneticPr fontId="3"/>
  </si>
  <si>
    <t>地域介護予防活動支援事業（通いの場）</t>
    <rPh sb="0" eb="8">
      <t>チイキカイゴヨボウカツドウ</t>
    </rPh>
    <rPh sb="8" eb="10">
      <t>シエン</t>
    </rPh>
    <rPh sb="10" eb="12">
      <t>ジギョウ</t>
    </rPh>
    <rPh sb="13" eb="14">
      <t>カヨ</t>
    </rPh>
    <rPh sb="16" eb="17">
      <t>バ</t>
    </rPh>
    <phoneticPr fontId="3"/>
  </si>
  <si>
    <t>件</t>
    <rPh sb="0" eb="1">
      <t>ケン</t>
    </rPh>
    <phoneticPr fontId="2"/>
  </si>
  <si>
    <t>式</t>
    <rPh sb="0" eb="1">
      <t>シキ</t>
    </rPh>
    <phoneticPr fontId="2"/>
  </si>
  <si>
    <t>管理費</t>
    <rPh sb="0" eb="3">
      <t>カンリヒ</t>
    </rPh>
    <phoneticPr fontId="3"/>
  </si>
  <si>
    <t>研修負担金</t>
    <rPh sb="0" eb="5">
      <t>ケンシュウフタンキン</t>
    </rPh>
    <phoneticPr fontId="2"/>
  </si>
  <si>
    <t>職種</t>
    <rPh sb="0" eb="2">
      <t>ショクシュ</t>
    </rPh>
    <phoneticPr fontId="2"/>
  </si>
  <si>
    <t>包括的支援事業（社会保障充実分）</t>
    <rPh sb="0" eb="3">
      <t>ホウカツテキ</t>
    </rPh>
    <rPh sb="3" eb="7">
      <t>シエンジギョウ</t>
    </rPh>
    <rPh sb="8" eb="15">
      <t>シャカイホショウジュウジツブン</t>
    </rPh>
    <phoneticPr fontId="3"/>
  </si>
  <si>
    <t>チームオレンジ支援事業</t>
    <rPh sb="7" eb="11">
      <t>シエンジギョウ</t>
    </rPh>
    <phoneticPr fontId="2"/>
  </si>
  <si>
    <t>自立支援型地域ケア会議</t>
    <rPh sb="0" eb="5">
      <t>ジリツシエンガタ</t>
    </rPh>
    <rPh sb="5" eb="7">
      <t>チイキ</t>
    </rPh>
    <rPh sb="9" eb="11">
      <t>カイギ</t>
    </rPh>
    <phoneticPr fontId="2"/>
  </si>
  <si>
    <t>回</t>
    <rPh sb="0" eb="1">
      <t>カイ</t>
    </rPh>
    <phoneticPr fontId="2"/>
  </si>
  <si>
    <t>原市北地域包括支援センター運営業務（単価契約）</t>
    <rPh sb="0" eb="2">
      <t>ハライチ</t>
    </rPh>
    <rPh sb="2" eb="3">
      <t>キタ</t>
    </rPh>
    <rPh sb="3" eb="5">
      <t>チイキ</t>
    </rPh>
    <rPh sb="5" eb="7">
      <t>ホウカツ</t>
    </rPh>
    <rPh sb="7" eb="9">
      <t>シエン</t>
    </rPh>
    <rPh sb="13" eb="15">
      <t>ウンエイ</t>
    </rPh>
    <rPh sb="15" eb="17">
      <t>ギョウム</t>
    </rPh>
    <rPh sb="18" eb="22">
      <t>タンカケイヤク</t>
    </rPh>
    <phoneticPr fontId="2"/>
  </si>
  <si>
    <t>家族介護教室・介護家族会</t>
    <rPh sb="0" eb="4">
      <t>カゾクカイゴ</t>
    </rPh>
    <rPh sb="4" eb="6">
      <t>キョウシツ</t>
    </rPh>
    <phoneticPr fontId="3"/>
  </si>
  <si>
    <t>通所型認知症予防事業（みのり倶楽部参加者加算）</t>
    <rPh sb="0" eb="10">
      <t>ツウショガタニンチショウヨボウジギョウ</t>
    </rPh>
    <rPh sb="14" eb="17">
      <t>クラブ</t>
    </rPh>
    <rPh sb="17" eb="22">
      <t>サンカシャカサン</t>
    </rPh>
    <phoneticPr fontId="3"/>
  </si>
  <si>
    <t>人件費</t>
    <rPh sb="0" eb="3">
      <t>ジンケンヒ</t>
    </rPh>
    <phoneticPr fontId="3"/>
  </si>
  <si>
    <t>包括的支援事業（地域包括支援センターの運営事業）</t>
    <rPh sb="0" eb="7">
      <t>ホウカツテキシエンジギョウ</t>
    </rPh>
    <rPh sb="8" eb="14">
      <t>チイキホウカツシエン</t>
    </rPh>
    <rPh sb="19" eb="21">
      <t>ウンエイ</t>
    </rPh>
    <rPh sb="21" eb="23">
      <t>ジギョウ</t>
    </rPh>
    <phoneticPr fontId="3"/>
  </si>
  <si>
    <t>認知症カフェ事業</t>
    <rPh sb="0" eb="3">
      <t>ニンチショウ</t>
    </rPh>
    <rPh sb="6" eb="8">
      <t>ジギョウ</t>
    </rPh>
    <phoneticPr fontId="3"/>
  </si>
  <si>
    <t>オンライン会議用アカウント購入費</t>
    <rPh sb="5" eb="8">
      <t>カイギヨウ</t>
    </rPh>
    <rPh sb="13" eb="16">
      <t>コウニュウヒ</t>
    </rPh>
    <phoneticPr fontId="2"/>
  </si>
  <si>
    <t>通所型認知症予防事業（みのり倶楽部管理運営）</t>
    <rPh sb="0" eb="10">
      <t>ツウショガタニンチショウヨボウジギョウ</t>
    </rPh>
    <rPh sb="14" eb="17">
      <t>クラブ</t>
    </rPh>
    <rPh sb="17" eb="21">
      <t>カンリウンエイ</t>
    </rPh>
    <phoneticPr fontId="3"/>
  </si>
  <si>
    <t>単価上限(円)</t>
    <rPh sb="0" eb="2">
      <t>タンカ</t>
    </rPh>
    <rPh sb="2" eb="4">
      <t>ジョウゲン</t>
    </rPh>
    <phoneticPr fontId="2"/>
  </si>
  <si>
    <t>見積金額(単価契約）内訳書</t>
    <rPh sb="0" eb="2">
      <t>ミツモリ</t>
    </rPh>
    <rPh sb="2" eb="4">
      <t>キンガク</t>
    </rPh>
    <rPh sb="5" eb="7">
      <t>タンカ</t>
    </rPh>
    <rPh sb="7" eb="9">
      <t>ケイヤク</t>
    </rPh>
    <rPh sb="10" eb="13">
      <t>ウチワケショ</t>
    </rPh>
    <phoneticPr fontId="3"/>
  </si>
  <si>
    <t>地域介護予防活動支援事業（地域の実情に応じた介護予防）</t>
    <rPh sb="0" eb="6">
      <t>チイキカイゴヨボウ</t>
    </rPh>
    <rPh sb="6" eb="8">
      <t>カツドウ</t>
    </rPh>
    <rPh sb="8" eb="12">
      <t>シエンジギョウ</t>
    </rPh>
    <rPh sb="13" eb="15">
      <t>チイキ</t>
    </rPh>
    <rPh sb="16" eb="18">
      <t>ジツジョウ</t>
    </rPh>
    <rPh sb="19" eb="20">
      <t>オウ</t>
    </rPh>
    <rPh sb="22" eb="24">
      <t>カイゴ</t>
    </rPh>
    <rPh sb="24" eb="26">
      <t>ヨボウ</t>
    </rPh>
    <phoneticPr fontId="3"/>
  </si>
  <si>
    <t>任意事業</t>
    <rPh sb="0" eb="4">
      <t>ニンイジギョウ</t>
    </rPh>
    <phoneticPr fontId="3"/>
  </si>
  <si>
    <r>
      <t>合計見積金額</t>
    </r>
    <r>
      <rPr>
        <sz val="11"/>
        <rFont val="BIZ UDP明朝 Medium"/>
        <family val="1"/>
        <charset val="128"/>
      </rPr>
      <t>　(見積書に記載した金額)</t>
    </r>
    <rPh sb="0" eb="2">
      <t>ゴウケイ</t>
    </rPh>
    <rPh sb="2" eb="4">
      <t>ミツモリ</t>
    </rPh>
    <rPh sb="4" eb="6">
      <t>キンガク</t>
    </rPh>
    <rPh sb="5" eb="6">
      <t>ガク</t>
    </rPh>
    <rPh sb="8" eb="11">
      <t>ミツモリショ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</si>
</sst>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#&quot;円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sz val="20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1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38" fontId="4" fillId="0" borderId="1" xfId="1" applyFont="1" applyFill="1" applyBorder="1" applyAlignment="1" applyProtection="1">
      <alignment vertical="center" shrinkToFit="1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38" fontId="4" fillId="0" borderId="1" xfId="1" applyFont="1" applyFill="1" applyBorder="1" applyAlignment="1" applyProtection="1">
      <alignment vertical="center" shrinkToFit="1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38" fontId="4" fillId="0" borderId="3" xfId="1" applyFont="1" applyFill="1" applyBorder="1" applyAlignment="1" applyProtection="1">
      <alignment vertical="center" shrinkToFit="1"/>
    </xf>
    <xf numFmtId="0" fontId="5" fillId="2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 applyProtection="1">
      <alignment vertical="center" shrinkToFit="1"/>
    </xf>
    <xf numFmtId="176" fontId="5" fillId="2" borderId="8" xfId="0" applyNumberFormat="1" applyFont="1" applyFill="1" applyBorder="1" applyAlignment="1">
      <alignment vertical="center" shrinkToFit="1"/>
    </xf>
    <xf numFmtId="0" fontId="4" fillId="4" borderId="7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176" fontId="8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38" fontId="8" fillId="0" borderId="1" xfId="1" applyFont="1" applyFill="1" applyBorder="1" applyAlignment="1" applyProtection="1">
      <alignment horizontal="left" vertical="center" wrapText="1" shrinkToFit="1"/>
      <protection locked="0"/>
    </xf>
    <xf numFmtId="38" fontId="4" fillId="0" borderId="1" xfId="1" applyFont="1" applyFill="1" applyBorder="1" applyAlignment="1" applyProtection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textRotation="255" wrapText="1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4" xfId="0" applyFont="1" applyFill="1" applyBorder="1" applyAlignment="1">
      <alignment horizontal="center" vertical="center" textRotation="255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177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3">
    <dxf>
      <font>
        <b/>
        <i val="0"/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40</xdr:row>
      <xdr:rowOff>76200</xdr:rowOff>
    </xdr:from>
    <xdr:to>
      <xdr:col>10</xdr:col>
      <xdr:colOff>723900</xdr:colOff>
      <xdr:row>47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5CB2E6-14A0-4082-A9D6-3F97B96225ED}"/>
            </a:ext>
          </a:extLst>
        </xdr:cNvPr>
        <xdr:cNvSpPr txBox="1"/>
      </xdr:nvSpPr>
      <xdr:spPr>
        <a:xfrm>
          <a:off x="127000" y="10680700"/>
          <a:ext cx="6083300" cy="1422400"/>
        </a:xfrm>
        <a:prstGeom prst="rect">
          <a:avLst/>
        </a:prstGeom>
        <a:solidFill>
          <a:srgbClr val="FFFFCC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1" u="sng"/>
            <a:t>注意事項</a:t>
          </a:r>
          <a:endParaRPr kumimoji="1" lang="en-US" altLang="ja-JP" sz="1100" b="1" u="sng"/>
        </a:p>
        <a:p>
          <a:r>
            <a:rPr kumimoji="1" lang="ja-JP" altLang="en-US" sz="1100"/>
            <a:t>　１．入力の必須項目には背景色があり、入力すると背景色は消えます。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．単価（円）を入力すると、計（円）と合計・見積金額は関数で自動計算されます。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（誤って関数を上書きしないよう、入力必須項目及び摘要欄以外は編集不可にしています。）</a:t>
          </a:r>
          <a:endParaRPr kumimoji="1" lang="en-US" altLang="ja-JP" sz="1100"/>
        </a:p>
        <a:p>
          <a:r>
            <a:rPr kumimoji="1" lang="ja-JP" altLang="en-US" sz="1100"/>
            <a:t>　３．見積書の金額と内訳書の合計・見積金額は一致させてください。</a:t>
          </a:r>
          <a:endParaRPr kumimoji="1" lang="en-US" altLang="ja-JP" sz="1100"/>
        </a:p>
        <a:p>
          <a:r>
            <a:rPr kumimoji="1" lang="ja-JP" altLang="en-US" sz="1100"/>
            <a:t>　４．参考に、実施要領の別紙に記載の単価上限を載せています。</a:t>
          </a:r>
          <a:endParaRPr kumimoji="1" lang="en-US" altLang="ja-JP" sz="1100"/>
        </a:p>
        <a:p>
          <a:r>
            <a:rPr kumimoji="1" lang="ja-JP" altLang="en-US" sz="1100"/>
            <a:t>　　　（単価上限を超える入力をすると、Ｎ列に注意文が表示されます）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showGridLines="0" tabSelected="1" view="pageBreakPreview" zoomScaleNormal="100" zoomScaleSheetLayoutView="100" workbookViewId="0">
      <selection activeCell="J12" sqref="J12"/>
    </sheetView>
  </sheetViews>
  <sheetFormatPr defaultColWidth="9" defaultRowHeight="13" x14ac:dyDescent="0.2"/>
  <cols>
    <col min="1" max="1" width="2" style="5" customWidth="1"/>
    <col min="2" max="2" width="5.6328125" style="5" customWidth="1"/>
    <col min="3" max="3" width="9.08984375" style="5" customWidth="1"/>
    <col min="4" max="4" width="5.90625" style="5" customWidth="1"/>
    <col min="5" max="5" width="9" style="5"/>
    <col min="6" max="6" width="5.453125" style="5" customWidth="1"/>
    <col min="7" max="8" width="6.6328125" style="5" customWidth="1"/>
    <col min="9" max="11" width="14.08984375" style="5" customWidth="1"/>
    <col min="12" max="12" width="10.6328125" style="5" customWidth="1"/>
    <col min="13" max="13" width="3.08984375" style="5" customWidth="1"/>
    <col min="14" max="16384" width="9" style="5"/>
  </cols>
  <sheetData>
    <row r="1" spans="1:14" ht="29" customHeight="1" x14ac:dyDescent="0.2">
      <c r="A1" s="4"/>
      <c r="B1" s="36" t="s">
        <v>37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4"/>
    </row>
    <row r="2" spans="1:14" ht="22.5" customHeight="1" x14ac:dyDescent="0.2">
      <c r="A2" s="4"/>
      <c r="B2" s="37" t="s">
        <v>11</v>
      </c>
      <c r="C2" s="37"/>
      <c r="D2" s="37"/>
      <c r="E2" s="38" t="s">
        <v>28</v>
      </c>
      <c r="F2" s="39"/>
      <c r="G2" s="39"/>
      <c r="H2" s="39"/>
      <c r="I2" s="39"/>
      <c r="J2" s="39"/>
      <c r="K2" s="39"/>
      <c r="L2" s="40"/>
      <c r="M2" s="4"/>
    </row>
    <row r="3" spans="1:14" ht="5.5" customHeight="1" x14ac:dyDescent="0.2">
      <c r="A3" s="4"/>
      <c r="B3" s="4"/>
      <c r="C3" s="6"/>
      <c r="D3" s="7"/>
      <c r="E3" s="8"/>
      <c r="F3" s="8"/>
      <c r="G3" s="8"/>
      <c r="H3" s="8"/>
      <c r="I3" s="8"/>
      <c r="J3" s="8"/>
      <c r="K3" s="8"/>
      <c r="L3" s="7"/>
      <c r="M3" s="4"/>
    </row>
    <row r="4" spans="1:14" ht="22.5" customHeight="1" x14ac:dyDescent="0.2">
      <c r="A4" s="4"/>
      <c r="B4" s="44" t="s">
        <v>12</v>
      </c>
      <c r="C4" s="37" t="s">
        <v>0</v>
      </c>
      <c r="D4" s="37"/>
      <c r="E4" s="47"/>
      <c r="F4" s="48"/>
      <c r="G4" s="48"/>
      <c r="H4" s="48"/>
      <c r="I4" s="48"/>
      <c r="J4" s="48"/>
      <c r="K4" s="48"/>
      <c r="L4" s="49"/>
      <c r="M4" s="4"/>
    </row>
    <row r="5" spans="1:14" ht="22.5" customHeight="1" x14ac:dyDescent="0.2">
      <c r="A5" s="4"/>
      <c r="B5" s="45"/>
      <c r="C5" s="37" t="s">
        <v>13</v>
      </c>
      <c r="D5" s="37"/>
      <c r="E5" s="47"/>
      <c r="F5" s="48"/>
      <c r="G5" s="48"/>
      <c r="H5" s="48"/>
      <c r="I5" s="48"/>
      <c r="J5" s="48"/>
      <c r="K5" s="48"/>
      <c r="L5" s="49"/>
      <c r="M5" s="4"/>
    </row>
    <row r="6" spans="1:14" ht="22.5" customHeight="1" x14ac:dyDescent="0.2">
      <c r="A6" s="4"/>
      <c r="B6" s="46"/>
      <c r="C6" s="37" t="s">
        <v>5</v>
      </c>
      <c r="D6" s="37"/>
      <c r="E6" s="47"/>
      <c r="F6" s="48"/>
      <c r="G6" s="48"/>
      <c r="H6" s="48"/>
      <c r="I6" s="48"/>
      <c r="J6" s="48"/>
      <c r="K6" s="48"/>
      <c r="L6" s="49"/>
      <c r="M6" s="4"/>
    </row>
    <row r="7" spans="1:14" ht="5" customHeight="1" x14ac:dyDescent="0.2">
      <c r="A7" s="4"/>
      <c r="B7" s="9"/>
      <c r="C7" s="7"/>
      <c r="D7" s="7"/>
      <c r="E7" s="10"/>
      <c r="F7" s="10"/>
      <c r="G7" s="10"/>
      <c r="H7" s="10"/>
      <c r="I7" s="10"/>
      <c r="J7" s="10"/>
      <c r="K7" s="10"/>
      <c r="L7" s="11"/>
      <c r="M7" s="4"/>
    </row>
    <row r="8" spans="1:14" ht="22.5" customHeight="1" x14ac:dyDescent="0.2">
      <c r="A8" s="4"/>
      <c r="B8" s="33" t="s">
        <v>14</v>
      </c>
      <c r="C8" s="34"/>
      <c r="D8" s="34"/>
      <c r="E8" s="34"/>
      <c r="F8" s="34"/>
      <c r="G8" s="34"/>
      <c r="H8" s="34"/>
      <c r="I8" s="34"/>
      <c r="J8" s="34"/>
      <c r="K8" s="34"/>
      <c r="L8" s="35"/>
      <c r="M8" s="4"/>
    </row>
    <row r="9" spans="1:14" ht="22.5" customHeight="1" x14ac:dyDescent="0.2">
      <c r="A9" s="4"/>
      <c r="B9" s="29" t="s">
        <v>1</v>
      </c>
      <c r="C9" s="29"/>
      <c r="D9" s="29"/>
      <c r="E9" s="29"/>
      <c r="F9" s="29"/>
      <c r="G9" s="12" t="s">
        <v>2</v>
      </c>
      <c r="H9" s="13" t="s">
        <v>3</v>
      </c>
      <c r="I9" s="13" t="s">
        <v>36</v>
      </c>
      <c r="J9" s="13" t="s">
        <v>7</v>
      </c>
      <c r="K9" s="12" t="s">
        <v>9</v>
      </c>
      <c r="L9" s="12" t="s">
        <v>4</v>
      </c>
      <c r="M9" s="4"/>
    </row>
    <row r="10" spans="1:14" ht="22.5" customHeight="1" x14ac:dyDescent="0.2">
      <c r="A10" s="4"/>
      <c r="B10" s="30" t="s">
        <v>15</v>
      </c>
      <c r="C10" s="31"/>
      <c r="D10" s="31"/>
      <c r="E10" s="31"/>
      <c r="F10" s="32"/>
      <c r="G10" s="14">
        <v>1</v>
      </c>
      <c r="H10" s="12" t="s">
        <v>6</v>
      </c>
      <c r="I10" s="3">
        <v>144000</v>
      </c>
      <c r="J10" s="1"/>
      <c r="K10" s="3" t="str">
        <f t="shared" ref="K10:K16" si="0">IF(J10="","",G10*J10)</f>
        <v/>
      </c>
      <c r="L10" s="23"/>
      <c r="M10" s="4"/>
      <c r="N10" s="15" t="str">
        <f>IF(I10&lt;J10,"注：単価上限を超えています","")</f>
        <v/>
      </c>
    </row>
    <row r="11" spans="1:14" ht="22.5" customHeight="1" x14ac:dyDescent="0.2">
      <c r="A11" s="4"/>
      <c r="B11" s="30" t="s">
        <v>16</v>
      </c>
      <c r="C11" s="31"/>
      <c r="D11" s="31"/>
      <c r="E11" s="31"/>
      <c r="F11" s="32"/>
      <c r="G11" s="14">
        <v>1</v>
      </c>
      <c r="H11" s="12" t="s">
        <v>20</v>
      </c>
      <c r="I11" s="3">
        <v>184000</v>
      </c>
      <c r="J11" s="1"/>
      <c r="K11" s="3" t="str">
        <f>IF(J11="","",G11*J11)</f>
        <v/>
      </c>
      <c r="L11" s="23"/>
      <c r="M11" s="4"/>
      <c r="N11" s="15" t="str">
        <f t="shared" ref="N11:N16" si="1">IF(I11&lt;J11,"注：単価上限を超えています","")</f>
        <v/>
      </c>
    </row>
    <row r="12" spans="1:14" ht="22.5" customHeight="1" x14ac:dyDescent="0.2">
      <c r="A12" s="4"/>
      <c r="B12" s="30" t="s">
        <v>17</v>
      </c>
      <c r="C12" s="31"/>
      <c r="D12" s="31"/>
      <c r="E12" s="31"/>
      <c r="F12" s="32"/>
      <c r="G12" s="14">
        <v>1</v>
      </c>
      <c r="H12" s="12" t="s">
        <v>6</v>
      </c>
      <c r="I12" s="3">
        <v>542000</v>
      </c>
      <c r="J12" s="1"/>
      <c r="K12" s="3" t="str">
        <f>IF(J12="","",G12*J12)</f>
        <v/>
      </c>
      <c r="L12" s="23"/>
      <c r="M12" s="4"/>
      <c r="N12" s="15" t="str">
        <f t="shared" si="1"/>
        <v/>
      </c>
    </row>
    <row r="13" spans="1:14" ht="22.5" customHeight="1" x14ac:dyDescent="0.2">
      <c r="A13" s="4"/>
      <c r="B13" s="30" t="s">
        <v>18</v>
      </c>
      <c r="C13" s="31"/>
      <c r="D13" s="31"/>
      <c r="E13" s="31"/>
      <c r="F13" s="32"/>
      <c r="G13" s="14">
        <v>1</v>
      </c>
      <c r="H13" s="12" t="s">
        <v>6</v>
      </c>
      <c r="I13" s="3">
        <v>796000</v>
      </c>
      <c r="J13" s="1"/>
      <c r="K13" s="3" t="str">
        <f t="shared" si="0"/>
        <v/>
      </c>
      <c r="L13" s="23"/>
      <c r="M13" s="4"/>
      <c r="N13" s="15" t="str">
        <f t="shared" si="1"/>
        <v/>
      </c>
    </row>
    <row r="14" spans="1:14" ht="33.5" customHeight="1" x14ac:dyDescent="0.2">
      <c r="A14" s="4"/>
      <c r="B14" s="41" t="s">
        <v>38</v>
      </c>
      <c r="C14" s="42"/>
      <c r="D14" s="42"/>
      <c r="E14" s="42"/>
      <c r="F14" s="43"/>
      <c r="G14" s="14">
        <v>1</v>
      </c>
      <c r="H14" s="12" t="s">
        <v>6</v>
      </c>
      <c r="I14" s="3">
        <v>360000</v>
      </c>
      <c r="J14" s="1"/>
      <c r="K14" s="3" t="str">
        <f t="shared" si="0"/>
        <v/>
      </c>
      <c r="L14" s="23"/>
      <c r="M14" s="4"/>
      <c r="N14" s="15" t="str">
        <f t="shared" si="1"/>
        <v/>
      </c>
    </row>
    <row r="15" spans="1:14" ht="30" customHeight="1" x14ac:dyDescent="0.2">
      <c r="A15" s="4"/>
      <c r="B15" s="41" t="s">
        <v>35</v>
      </c>
      <c r="C15" s="42"/>
      <c r="D15" s="42"/>
      <c r="E15" s="42"/>
      <c r="F15" s="43"/>
      <c r="G15" s="14">
        <v>1</v>
      </c>
      <c r="H15" s="12" t="s">
        <v>6</v>
      </c>
      <c r="I15" s="3">
        <v>411000</v>
      </c>
      <c r="J15" s="1"/>
      <c r="K15" s="3" t="str">
        <f t="shared" si="0"/>
        <v/>
      </c>
      <c r="L15" s="23"/>
      <c r="M15" s="4"/>
      <c r="N15" s="15" t="str">
        <f t="shared" si="1"/>
        <v/>
      </c>
    </row>
    <row r="16" spans="1:14" ht="30" customHeight="1" x14ac:dyDescent="0.2">
      <c r="A16" s="4"/>
      <c r="B16" s="41" t="s">
        <v>30</v>
      </c>
      <c r="C16" s="42"/>
      <c r="D16" s="42"/>
      <c r="E16" s="42"/>
      <c r="F16" s="43"/>
      <c r="G16" s="14">
        <v>580</v>
      </c>
      <c r="H16" s="12" t="s">
        <v>19</v>
      </c>
      <c r="I16" s="3">
        <v>2100</v>
      </c>
      <c r="J16" s="1"/>
      <c r="K16" s="3" t="str">
        <f t="shared" si="0"/>
        <v/>
      </c>
      <c r="L16" s="23"/>
      <c r="M16" s="4"/>
      <c r="N16" s="15" t="str">
        <f t="shared" si="1"/>
        <v/>
      </c>
    </row>
    <row r="17" spans="1:14" ht="22.5" customHeight="1" x14ac:dyDescent="0.2">
      <c r="A17" s="4"/>
      <c r="B17" s="26" t="s">
        <v>10</v>
      </c>
      <c r="C17" s="27"/>
      <c r="D17" s="27"/>
      <c r="E17" s="27"/>
      <c r="F17" s="27"/>
      <c r="G17" s="27"/>
      <c r="H17" s="27"/>
      <c r="I17" s="27"/>
      <c r="J17" s="28"/>
      <c r="K17" s="3">
        <f>SUM(K10:K16)</f>
        <v>0</v>
      </c>
      <c r="L17" s="24"/>
      <c r="M17" s="4"/>
    </row>
    <row r="18" spans="1:14" ht="7.5" customHeight="1" x14ac:dyDescent="0.2">
      <c r="A18" s="4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11"/>
      <c r="M18" s="4"/>
    </row>
    <row r="19" spans="1:14" ht="22.5" customHeight="1" x14ac:dyDescent="0.2">
      <c r="A19" s="4"/>
      <c r="B19" s="33" t="s">
        <v>32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  <c r="M19" s="4"/>
    </row>
    <row r="20" spans="1:14" ht="22.5" customHeight="1" x14ac:dyDescent="0.2">
      <c r="A20" s="4"/>
      <c r="B20" s="29" t="s">
        <v>1</v>
      </c>
      <c r="C20" s="29"/>
      <c r="D20" s="29"/>
      <c r="E20" s="29"/>
      <c r="F20" s="29"/>
      <c r="G20" s="12" t="s">
        <v>2</v>
      </c>
      <c r="H20" s="13" t="s">
        <v>3</v>
      </c>
      <c r="I20" s="13" t="s">
        <v>36</v>
      </c>
      <c r="J20" s="13" t="s">
        <v>7</v>
      </c>
      <c r="K20" s="12" t="s">
        <v>9</v>
      </c>
      <c r="L20" s="12" t="s">
        <v>4</v>
      </c>
      <c r="M20" s="4"/>
    </row>
    <row r="21" spans="1:14" ht="22.5" customHeight="1" x14ac:dyDescent="0.2">
      <c r="A21" s="4"/>
      <c r="B21" s="41" t="s">
        <v>31</v>
      </c>
      <c r="C21" s="42"/>
      <c r="D21" s="42"/>
      <c r="E21" s="42"/>
      <c r="F21" s="43"/>
      <c r="G21" s="14">
        <v>3</v>
      </c>
      <c r="H21" s="12" t="s">
        <v>23</v>
      </c>
      <c r="I21" s="3">
        <v>5200000</v>
      </c>
      <c r="J21" s="1"/>
      <c r="K21" s="3" t="str">
        <f>IF(J21="","",G21*J21)</f>
        <v/>
      </c>
      <c r="L21" s="23"/>
      <c r="M21" s="4"/>
      <c r="N21" s="15" t="str">
        <f t="shared" ref="N21:N24" si="2">IF(I21&lt;J21,"注：単価上限を超えています","")</f>
        <v/>
      </c>
    </row>
    <row r="22" spans="1:14" ht="22.5" customHeight="1" x14ac:dyDescent="0.2">
      <c r="A22" s="4"/>
      <c r="B22" s="30" t="s">
        <v>21</v>
      </c>
      <c r="C22" s="31"/>
      <c r="D22" s="31"/>
      <c r="E22" s="31"/>
      <c r="F22" s="32"/>
      <c r="G22" s="14">
        <v>1</v>
      </c>
      <c r="H22" s="12" t="s">
        <v>6</v>
      </c>
      <c r="I22" s="3">
        <v>2000000</v>
      </c>
      <c r="J22" s="1"/>
      <c r="K22" s="3" t="str">
        <f>IF(J22="","",G22*J22)</f>
        <v/>
      </c>
      <c r="L22" s="23"/>
      <c r="M22" s="4"/>
      <c r="N22" s="15" t="str">
        <f t="shared" si="2"/>
        <v/>
      </c>
    </row>
    <row r="23" spans="1:14" ht="22.5" customHeight="1" x14ac:dyDescent="0.2">
      <c r="A23" s="4"/>
      <c r="B23" s="30" t="s">
        <v>22</v>
      </c>
      <c r="C23" s="31"/>
      <c r="D23" s="31"/>
      <c r="E23" s="31"/>
      <c r="F23" s="32"/>
      <c r="G23" s="14">
        <v>1</v>
      </c>
      <c r="H23" s="12" t="s">
        <v>20</v>
      </c>
      <c r="I23" s="3">
        <v>51000</v>
      </c>
      <c r="J23" s="1"/>
      <c r="K23" s="3" t="str">
        <f>IF(J23="","",G23*J23)</f>
        <v/>
      </c>
      <c r="L23" s="23"/>
      <c r="M23" s="4"/>
      <c r="N23" s="15" t="str">
        <f t="shared" si="2"/>
        <v/>
      </c>
    </row>
    <row r="24" spans="1:14" ht="22.5" customHeight="1" x14ac:dyDescent="0.2">
      <c r="A24" s="4"/>
      <c r="B24" s="30" t="s">
        <v>34</v>
      </c>
      <c r="C24" s="31"/>
      <c r="D24" s="31"/>
      <c r="E24" s="31"/>
      <c r="F24" s="32"/>
      <c r="G24" s="14">
        <v>1</v>
      </c>
      <c r="H24" s="12" t="s">
        <v>20</v>
      </c>
      <c r="I24" s="25">
        <v>37000</v>
      </c>
      <c r="J24" s="2"/>
      <c r="K24" s="3" t="str">
        <f>IF(J24="","",G24*J24)</f>
        <v/>
      </c>
      <c r="L24" s="23"/>
      <c r="M24" s="4"/>
      <c r="N24" s="15" t="str">
        <f t="shared" si="2"/>
        <v/>
      </c>
    </row>
    <row r="25" spans="1:14" ht="22.5" customHeight="1" x14ac:dyDescent="0.2">
      <c r="A25" s="4"/>
      <c r="B25" s="26" t="s">
        <v>10</v>
      </c>
      <c r="C25" s="27"/>
      <c r="D25" s="27"/>
      <c r="E25" s="27"/>
      <c r="F25" s="27"/>
      <c r="G25" s="27"/>
      <c r="H25" s="27"/>
      <c r="I25" s="27"/>
      <c r="J25" s="28"/>
      <c r="K25" s="3">
        <f>SUM(K21:K24)</f>
        <v>0</v>
      </c>
      <c r="L25" s="24"/>
      <c r="M25" s="4"/>
    </row>
    <row r="26" spans="1:14" ht="8.5" customHeight="1" x14ac:dyDescent="0.2">
      <c r="A26" s="4"/>
      <c r="B26" s="16"/>
      <c r="C26" s="16"/>
      <c r="D26" s="16"/>
      <c r="E26" s="16"/>
      <c r="F26" s="16"/>
      <c r="G26" s="16"/>
      <c r="H26" s="16"/>
      <c r="I26" s="18"/>
      <c r="J26" s="18"/>
      <c r="K26" s="19"/>
      <c r="L26" s="20"/>
      <c r="M26" s="4"/>
    </row>
    <row r="27" spans="1:14" ht="22.5" customHeight="1" x14ac:dyDescent="0.2">
      <c r="A27" s="4"/>
      <c r="B27" s="33" t="s">
        <v>24</v>
      </c>
      <c r="C27" s="34"/>
      <c r="D27" s="34"/>
      <c r="E27" s="34"/>
      <c r="F27" s="34"/>
      <c r="G27" s="34"/>
      <c r="H27" s="34"/>
      <c r="I27" s="34"/>
      <c r="J27" s="34"/>
      <c r="K27" s="34"/>
      <c r="L27" s="35"/>
      <c r="M27" s="4"/>
    </row>
    <row r="28" spans="1:14" ht="22.5" customHeight="1" x14ac:dyDescent="0.2">
      <c r="A28" s="4"/>
      <c r="B28" s="29" t="s">
        <v>1</v>
      </c>
      <c r="C28" s="29"/>
      <c r="D28" s="29"/>
      <c r="E28" s="29"/>
      <c r="F28" s="29"/>
      <c r="G28" s="12" t="s">
        <v>2</v>
      </c>
      <c r="H28" s="13" t="s">
        <v>3</v>
      </c>
      <c r="I28" s="13" t="s">
        <v>36</v>
      </c>
      <c r="J28" s="13" t="s">
        <v>7</v>
      </c>
      <c r="K28" s="12" t="s">
        <v>9</v>
      </c>
      <c r="L28" s="12" t="s">
        <v>4</v>
      </c>
      <c r="M28" s="4"/>
      <c r="N28" s="15"/>
    </row>
    <row r="29" spans="1:14" ht="22.5" customHeight="1" x14ac:dyDescent="0.2">
      <c r="A29" s="4"/>
      <c r="B29" s="30" t="s">
        <v>33</v>
      </c>
      <c r="C29" s="31"/>
      <c r="D29" s="31"/>
      <c r="E29" s="31"/>
      <c r="F29" s="32"/>
      <c r="G29" s="14">
        <v>1</v>
      </c>
      <c r="H29" s="12" t="s">
        <v>6</v>
      </c>
      <c r="I29" s="3">
        <v>360000</v>
      </c>
      <c r="J29" s="1"/>
      <c r="K29" s="3" t="str">
        <f>IF(J29="","",G29*J29)</f>
        <v/>
      </c>
      <c r="L29" s="23"/>
      <c r="M29" s="4"/>
      <c r="N29" s="15" t="str">
        <f t="shared" ref="N29:N31" si="3">IF(I29&lt;J29,"注：単価上限を超えています","")</f>
        <v/>
      </c>
    </row>
    <row r="30" spans="1:14" ht="22.5" customHeight="1" x14ac:dyDescent="0.2">
      <c r="A30" s="4"/>
      <c r="B30" s="30" t="s">
        <v>25</v>
      </c>
      <c r="C30" s="31"/>
      <c r="D30" s="31"/>
      <c r="E30" s="31"/>
      <c r="F30" s="32"/>
      <c r="G30" s="14">
        <v>1</v>
      </c>
      <c r="H30" s="12" t="s">
        <v>6</v>
      </c>
      <c r="I30" s="3">
        <v>360000</v>
      </c>
      <c r="J30" s="1"/>
      <c r="K30" s="3" t="str">
        <f>IF(J30="","",G30*J30)</f>
        <v/>
      </c>
      <c r="L30" s="23"/>
      <c r="M30" s="4"/>
      <c r="N30" s="15" t="str">
        <f t="shared" si="3"/>
        <v/>
      </c>
    </row>
    <row r="31" spans="1:14" ht="22.5" customHeight="1" x14ac:dyDescent="0.2">
      <c r="A31" s="4"/>
      <c r="B31" s="30" t="s">
        <v>26</v>
      </c>
      <c r="C31" s="31"/>
      <c r="D31" s="31"/>
      <c r="E31" s="31"/>
      <c r="F31" s="32"/>
      <c r="G31" s="14">
        <v>2</v>
      </c>
      <c r="H31" s="12" t="s">
        <v>27</v>
      </c>
      <c r="I31" s="3">
        <v>80000</v>
      </c>
      <c r="J31" s="1"/>
      <c r="K31" s="3" t="str">
        <f>IF(J31="","",G31*J31)</f>
        <v/>
      </c>
      <c r="L31" s="23"/>
      <c r="M31" s="4"/>
      <c r="N31" s="15" t="str">
        <f t="shared" si="3"/>
        <v/>
      </c>
    </row>
    <row r="32" spans="1:14" ht="22.5" customHeight="1" x14ac:dyDescent="0.2">
      <c r="A32" s="4"/>
      <c r="B32" s="26" t="s">
        <v>10</v>
      </c>
      <c r="C32" s="27"/>
      <c r="D32" s="27"/>
      <c r="E32" s="27"/>
      <c r="F32" s="27"/>
      <c r="G32" s="27"/>
      <c r="H32" s="27"/>
      <c r="I32" s="27"/>
      <c r="J32" s="28"/>
      <c r="K32" s="3">
        <f>SUM(K29:K31)</f>
        <v>0</v>
      </c>
      <c r="L32" s="24"/>
      <c r="M32" s="4"/>
    </row>
    <row r="33" spans="1:14" ht="9.5" customHeight="1" x14ac:dyDescent="0.2">
      <c r="A33" s="4"/>
      <c r="B33" s="16"/>
      <c r="C33" s="16"/>
      <c r="D33" s="16"/>
      <c r="E33" s="16"/>
      <c r="F33" s="16"/>
      <c r="G33" s="16"/>
      <c r="H33" s="16"/>
      <c r="I33" s="18"/>
      <c r="J33" s="18"/>
      <c r="K33" s="19"/>
      <c r="L33" s="20"/>
      <c r="M33" s="4"/>
    </row>
    <row r="34" spans="1:14" ht="22.5" customHeight="1" x14ac:dyDescent="0.2">
      <c r="A34" s="4"/>
      <c r="B34" s="33" t="s">
        <v>39</v>
      </c>
      <c r="C34" s="34"/>
      <c r="D34" s="34"/>
      <c r="E34" s="34"/>
      <c r="F34" s="34"/>
      <c r="G34" s="34"/>
      <c r="H34" s="34"/>
      <c r="I34" s="34"/>
      <c r="J34" s="34"/>
      <c r="K34" s="34"/>
      <c r="L34" s="35"/>
      <c r="M34" s="4"/>
    </row>
    <row r="35" spans="1:14" ht="22.5" customHeight="1" x14ac:dyDescent="0.2">
      <c r="A35" s="4"/>
      <c r="B35" s="29" t="s">
        <v>1</v>
      </c>
      <c r="C35" s="29"/>
      <c r="D35" s="29"/>
      <c r="E35" s="29"/>
      <c r="F35" s="29"/>
      <c r="G35" s="12" t="s">
        <v>2</v>
      </c>
      <c r="H35" s="13" t="s">
        <v>3</v>
      </c>
      <c r="I35" s="13" t="s">
        <v>36</v>
      </c>
      <c r="J35" s="13" t="s">
        <v>7</v>
      </c>
      <c r="K35" s="12" t="s">
        <v>9</v>
      </c>
      <c r="L35" s="12" t="s">
        <v>4</v>
      </c>
      <c r="M35" s="4"/>
    </row>
    <row r="36" spans="1:14" ht="22.5" customHeight="1" x14ac:dyDescent="0.2">
      <c r="A36" s="4"/>
      <c r="B36" s="30" t="s">
        <v>29</v>
      </c>
      <c r="C36" s="31"/>
      <c r="D36" s="31"/>
      <c r="E36" s="31"/>
      <c r="F36" s="32"/>
      <c r="G36" s="14">
        <v>1</v>
      </c>
      <c r="H36" s="12" t="s">
        <v>6</v>
      </c>
      <c r="I36" s="3">
        <v>226000</v>
      </c>
      <c r="J36" s="1"/>
      <c r="K36" s="3" t="str">
        <f>IF(J36="","",G36*J36)</f>
        <v/>
      </c>
      <c r="L36" s="23"/>
      <c r="M36" s="4"/>
      <c r="N36" s="15" t="str">
        <f t="shared" ref="N36" si="4">IF(I36&lt;J36,"注：単価上限を超えています","")</f>
        <v/>
      </c>
    </row>
    <row r="37" spans="1:14" ht="22.5" customHeight="1" x14ac:dyDescent="0.2">
      <c r="A37" s="4"/>
      <c r="B37" s="26" t="s">
        <v>10</v>
      </c>
      <c r="C37" s="27"/>
      <c r="D37" s="27"/>
      <c r="E37" s="27"/>
      <c r="F37" s="27"/>
      <c r="G37" s="27"/>
      <c r="H37" s="27"/>
      <c r="I37" s="27"/>
      <c r="J37" s="28"/>
      <c r="K37" s="3">
        <f>SUM(K36:K36)</f>
        <v>0</v>
      </c>
      <c r="L37" s="24"/>
      <c r="M37" s="4"/>
    </row>
    <row r="38" spans="1:14" ht="7.5" customHeight="1" x14ac:dyDescent="0.2">
      <c r="A38" s="4"/>
      <c r="B38" s="18"/>
      <c r="C38" s="18"/>
      <c r="D38" s="18"/>
      <c r="E38" s="18"/>
      <c r="F38" s="18"/>
      <c r="G38" s="18"/>
      <c r="H38" s="18"/>
      <c r="I38" s="18"/>
      <c r="J38" s="18"/>
      <c r="K38" s="19"/>
      <c r="L38" s="20"/>
      <c r="M38" s="4"/>
    </row>
    <row r="39" spans="1:14" ht="22.5" customHeight="1" x14ac:dyDescent="0.2">
      <c r="B39" s="52" t="s">
        <v>40</v>
      </c>
      <c r="C39" s="52"/>
      <c r="D39" s="52"/>
      <c r="E39" s="52"/>
      <c r="F39" s="52"/>
      <c r="G39" s="52"/>
      <c r="H39" s="53"/>
      <c r="I39" s="21"/>
      <c r="J39" s="51">
        <f>SUM(K17,K25,K32,K37)</f>
        <v>0</v>
      </c>
      <c r="K39" s="51"/>
      <c r="L39" s="51"/>
    </row>
    <row r="40" spans="1:14" ht="16.5" customHeight="1" x14ac:dyDescent="0.2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4" ht="16.5" customHeight="1" x14ac:dyDescent="0.2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  <row r="42" spans="1:14" ht="16.5" customHeight="1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4" ht="22.5" customHeight="1" x14ac:dyDescent="0.2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4" ht="22.5" customHeight="1" x14ac:dyDescent="0.2">
      <c r="B44" s="22" t="s">
        <v>8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4" x14ac:dyDescent="0.2">
      <c r="B45" s="22" t="s">
        <v>8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4" x14ac:dyDescent="0.2">
      <c r="B46" s="22" t="s">
        <v>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</row>
  </sheetData>
  <sheetProtection sheet="1" objects="1" scenarios="1" selectLockedCells="1"/>
  <mergeCells count="41">
    <mergeCell ref="B41:L41"/>
    <mergeCell ref="B34:L34"/>
    <mergeCell ref="B35:F35"/>
    <mergeCell ref="B36:F36"/>
    <mergeCell ref="B37:J37"/>
    <mergeCell ref="B40:L40"/>
    <mergeCell ref="J39:L39"/>
    <mergeCell ref="B39:H39"/>
    <mergeCell ref="B4:B6"/>
    <mergeCell ref="C4:D4"/>
    <mergeCell ref="C5:D5"/>
    <mergeCell ref="C6:D6"/>
    <mergeCell ref="E4:L4"/>
    <mergeCell ref="E5:L5"/>
    <mergeCell ref="E6:L6"/>
    <mergeCell ref="B10:F10"/>
    <mergeCell ref="B19:L19"/>
    <mergeCell ref="B15:F15"/>
    <mergeCell ref="B16:F16"/>
    <mergeCell ref="B13:F13"/>
    <mergeCell ref="B27:L27"/>
    <mergeCell ref="B1:L1"/>
    <mergeCell ref="B2:D2"/>
    <mergeCell ref="E2:L2"/>
    <mergeCell ref="B11:F11"/>
    <mergeCell ref="B12:F12"/>
    <mergeCell ref="B23:F23"/>
    <mergeCell ref="B24:F24"/>
    <mergeCell ref="B25:J25"/>
    <mergeCell ref="B14:F14"/>
    <mergeCell ref="B17:J17"/>
    <mergeCell ref="B20:F20"/>
    <mergeCell ref="B21:F21"/>
    <mergeCell ref="B22:F22"/>
    <mergeCell ref="B8:L8"/>
    <mergeCell ref="B9:F9"/>
    <mergeCell ref="B32:J32"/>
    <mergeCell ref="B28:F28"/>
    <mergeCell ref="B29:F29"/>
    <mergeCell ref="B30:F30"/>
    <mergeCell ref="B31:F31"/>
  </mergeCells>
  <phoneticPr fontId="2"/>
  <conditionalFormatting sqref="E4:L6">
    <cfRule type="expression" dxfId="2" priority="2">
      <formula>$E4=""</formula>
    </cfRule>
  </conditionalFormatting>
  <conditionalFormatting sqref="J10:J16 J21:J24 J29:J31 J36">
    <cfRule type="expression" dxfId="1" priority="3">
      <formula>$J10=""</formula>
    </cfRule>
  </conditionalFormatting>
  <conditionalFormatting sqref="K10:K16 K21:K24 K29:K31 K36">
    <cfRule type="expression" dxfId="0" priority="6">
      <formula>#REF!&lt;$J10</formula>
    </cfRule>
  </conditionalFormatting>
  <printOptions horizontalCentered="1"/>
  <pageMargins left="0.70866141732283472" right="0.70866141732283472" top="0.74803149606299213" bottom="0.74803149606299213" header="0.51181102362204722" footer="0.31496062992125984"/>
  <pageSetup paperSize="9" scale="83" orientation="portrait" r:id="rId1"/>
  <headerFooter>
    <oddHeader>&amp;R&amp;"BIZ UDP明朝 Medium,標準"&amp;12【書類番号（１3－２）】</oddHeader>
  </headerFooter>
  <ignoredErrors>
    <ignoredError sqref="B3:H3 B36:H36 K36 B31:H33 C29:H29 K29 B30:H30 K30 B11:H13 B9:H9 J9:L9 B22:H23 B20:H20 J20:L20 B28:H28 J28:L28 B35:H35 J35:L35 B10:H10 K10:L10 B7:H8 B4:D4 B5:D5 B6:D6 J1:L3 J32:L34 K15:L15 K21:L21 J7:L8 B17:H18 C15:H15 C16:H16 C21:H21 C19:H19 B26:H27 C24:H24 C25:H25 J17:L19 K16:L16 J25:L27 K22:L22 K11:L11 K13:L13 K14:L14 K23:L23 K31 C1:H1 K24:L24 C14:H14 C34:H34 B2:D2 F2:H2 K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見積金額内訳書</vt:lpstr>
      <vt:lpstr>見積金額内訳書!Print_Area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上尾市</dc:creator>
  <cp:lastModifiedBy>35602橋本孝志</cp:lastModifiedBy>
  <cp:lastPrinted>2024-11-05T01:07:06Z</cp:lastPrinted>
  <dcterms:created xsi:type="dcterms:W3CDTF">2015-06-17T08:47:03Z</dcterms:created>
  <dcterms:modified xsi:type="dcterms:W3CDTF">2024-11-05T01:07:33Z</dcterms:modified>
</cp:coreProperties>
</file>